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awiemeri/Desktop/Clarity-Lead-Magnets-Downloads/"/>
    </mc:Choice>
  </mc:AlternateContent>
  <xr:revisionPtr revIDLastSave="0" documentId="13_ncr:1_{74711FC1-DF15-F943-9DCB-BEBF4D0480D0}" xr6:coauthVersionLast="47" xr6:coauthVersionMax="47" xr10:uidLastSave="{00000000-0000-0000-0000-000000000000}"/>
  <bookViews>
    <workbookView xWindow="0" yWindow="740" windowWidth="29400" windowHeight="16560" xr2:uid="{00000000-000D-0000-FFFF-FFFF00000000}"/>
  </bookViews>
  <sheets>
    <sheet name="Clarity ROI Too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L8" i="1"/>
  <c r="L12" i="1" s="1"/>
  <c r="J8" i="1"/>
  <c r="J12" i="1" s="1"/>
  <c r="H8" i="1"/>
  <c r="H12" i="1" s="1"/>
  <c r="F8" i="1"/>
  <c r="F12" i="1" s="1"/>
  <c r="D8" i="1"/>
  <c r="D12" i="1" s="1"/>
</calcChain>
</file>

<file path=xl/sharedStrings.xml><?xml version="1.0" encoding="utf-8"?>
<sst xmlns="http://schemas.openxmlformats.org/spreadsheetml/2006/main" count="15" uniqueCount="15">
  <si>
    <r>
      <rPr>
        <b/>
        <sz val="13"/>
        <color rgb="FFFFFFFF"/>
        <rFont val="Nunito"/>
      </rPr>
      <t xml:space="preserve">What action would you like your members to take?
</t>
    </r>
    <r>
      <rPr>
        <i/>
        <sz val="13"/>
        <color rgb="FF93B1DD"/>
        <rFont val="Nunito"/>
      </rPr>
      <t xml:space="preserve">   </t>
    </r>
    <r>
      <rPr>
        <b/>
        <i/>
        <sz val="13"/>
        <color rgb="FF93B1DD"/>
        <rFont val="Nunito"/>
      </rPr>
      <t xml:space="preserve"> *Select from dropdown and edit values to calculate ROI</t>
    </r>
  </si>
  <si>
    <t>Portal Registrations*</t>
  </si>
  <si>
    <t>Mail-Order Pharmacy*</t>
  </si>
  <si>
    <t>PCP Selection Tool*</t>
  </si>
  <si>
    <t>Diabetes Program*</t>
  </si>
  <si>
    <t>New Plan Information, Provider Access &amp; Partners*</t>
  </si>
  <si>
    <t>Add Your Own</t>
  </si>
  <si>
    <r>
      <rPr>
        <b/>
        <sz val="12"/>
        <color rgb="FF000000"/>
        <rFont val="Nunito"/>
      </rPr>
      <t xml:space="preserve">   Approximate value to plan per member</t>
    </r>
    <r>
      <rPr>
        <sz val="13"/>
        <color rgb="FF000000"/>
        <rFont val="Nunito"/>
      </rPr>
      <t xml:space="preserve">
</t>
    </r>
    <r>
      <rPr>
        <sz val="11"/>
        <color rgb="FF999999"/>
        <rFont val="Nunito"/>
      </rPr>
      <t xml:space="preserve">    Values shown are estimated value per member</t>
    </r>
  </si>
  <si>
    <r>
      <rPr>
        <sz val="13"/>
        <color rgb="FF000000"/>
        <rFont val="Nunito"/>
      </rPr>
      <t xml:space="preserve">  </t>
    </r>
    <r>
      <rPr>
        <sz val="12"/>
        <color rgb="FF000000"/>
        <rFont val="Nunito"/>
      </rPr>
      <t xml:space="preserve"> </t>
    </r>
    <r>
      <rPr>
        <b/>
        <sz val="12"/>
        <color rgb="FF000000"/>
        <rFont val="Nunito"/>
      </rPr>
      <t xml:space="preserve"> Total number of covered lives at your plan</t>
    </r>
    <r>
      <rPr>
        <b/>
        <sz val="13"/>
        <color rgb="FF000000"/>
        <rFont val="Nunito"/>
      </rPr>
      <t xml:space="preserve">
</t>
    </r>
    <r>
      <rPr>
        <sz val="11"/>
        <color rgb="FFB7B7B7"/>
        <rFont val="Nunito"/>
      </rPr>
      <t xml:space="preserve">   </t>
    </r>
    <r>
      <rPr>
        <sz val="11"/>
        <color rgb="FF999999"/>
        <rFont val="Nunito"/>
      </rPr>
      <t xml:space="preserve">  ex: if your plan covers 250,000 members, use that number here</t>
    </r>
  </si>
  <si>
    <r>
      <rPr>
        <b/>
        <sz val="13"/>
        <color rgb="FF000000"/>
        <rFont val="Nunito"/>
      </rPr>
      <t xml:space="preserve">    </t>
    </r>
    <r>
      <rPr>
        <b/>
        <sz val="12"/>
        <color rgb="FF000000"/>
        <rFont val="Nunito"/>
      </rPr>
      <t>How many of your members have already taken this action?</t>
    </r>
    <r>
      <rPr>
        <sz val="13"/>
        <color rgb="FF000000"/>
        <rFont val="Nunito"/>
      </rPr>
      <t xml:space="preserve">
</t>
    </r>
    <r>
      <rPr>
        <sz val="11"/>
        <color rgb="FF999999"/>
        <rFont val="Nunito"/>
      </rPr>
      <t xml:space="preserve">     ex: if your plan has 40,000 members already registered, use that number here</t>
    </r>
  </si>
  <si>
    <r>
      <rPr>
        <b/>
        <sz val="12"/>
        <color rgb="FF000000"/>
        <rFont val="Nunito"/>
      </rPr>
      <t xml:space="preserve">    By what percentage would you like to increase this member engagement metric?
</t>
    </r>
    <r>
      <rPr>
        <sz val="11"/>
        <color rgb="FF999999"/>
        <rFont val="Nunito"/>
      </rPr>
      <t xml:space="preserve">     Clarity uses 10% as a reasonable expectation but has achieved higher</t>
    </r>
  </si>
  <si>
    <t xml:space="preserve">    Estimated Value To Your Plan</t>
  </si>
  <si>
    <t xml:space="preserve">     Numbers are based on estimates - individual plans to confirm values and assumptions.</t>
  </si>
  <si>
    <r>
      <t xml:space="preserve">Next Best Action Value Calculator
</t>
    </r>
    <r>
      <rPr>
        <sz val="13"/>
        <color rgb="FFDFE8F9"/>
        <rFont val="Nunito"/>
      </rPr>
      <t>How much value could you bring to your plan if you  drive personalized next best actions?</t>
    </r>
  </si>
  <si>
    <r>
      <rPr>
        <sz val="13"/>
        <color rgb="FFDFE8F9"/>
        <rFont val="Nunito"/>
      </rPr>
      <t xml:space="preserve">Want to learn more about Clarity's engagement strategies and tactics?
</t>
    </r>
    <r>
      <rPr>
        <b/>
        <u/>
        <sz val="13"/>
        <color rgb="FFDFE8F9"/>
        <rFont val="Nunito"/>
      </rPr>
      <t>Request A Demo 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</si>
</sst>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2" x14ac:knownFonts="1">
    <font>
      <sz val="12"/>
      <color theme="1"/>
      <name val="Calibri"/>
      <scheme val="minor"/>
    </font>
    <font>
      <sz val="13"/>
      <color rgb="FF000000"/>
      <name val="Nunito"/>
    </font>
    <font>
      <b/>
      <sz val="13"/>
      <color rgb="FFFFFFFF"/>
      <name val="Nunito"/>
    </font>
    <font>
      <b/>
      <sz val="16"/>
      <color rgb="FFFFFFFF"/>
      <name val="Nunito"/>
    </font>
    <font>
      <u/>
      <sz val="13"/>
      <color rgb="FFDFE8F9"/>
      <name val="Nunito"/>
    </font>
    <font>
      <sz val="12"/>
      <name val="Calibri"/>
      <family val="2"/>
    </font>
    <font>
      <sz val="13"/>
      <color rgb="FFDFE8F9"/>
      <name val="Nunito"/>
    </font>
    <font>
      <sz val="13"/>
      <color theme="1"/>
      <name val="Nunito"/>
    </font>
    <font>
      <sz val="13"/>
      <color rgb="FFFFFFFF"/>
      <name val="Nunito"/>
    </font>
    <font>
      <sz val="12"/>
      <color theme="1"/>
      <name val="Nunito"/>
    </font>
    <font>
      <b/>
      <sz val="15"/>
      <color rgb="FFFFFFFF"/>
      <name val="Nunito"/>
    </font>
    <font>
      <sz val="12"/>
      <color rgb="FF13274B"/>
      <name val="Nunito"/>
    </font>
    <font>
      <i/>
      <sz val="11"/>
      <color rgb="FFFFFFFF"/>
      <name val="Nunito"/>
    </font>
    <font>
      <sz val="9"/>
      <color rgb="FF444444"/>
      <name val="Nunito"/>
    </font>
    <font>
      <b/>
      <u/>
      <sz val="13"/>
      <color rgb="FFDFE8F9"/>
      <name val="Nunito"/>
    </font>
    <font>
      <i/>
      <sz val="13"/>
      <color rgb="FF93B1DD"/>
      <name val="Nunito"/>
    </font>
    <font>
      <b/>
      <i/>
      <sz val="13"/>
      <color rgb="FF93B1DD"/>
      <name val="Nunito"/>
    </font>
    <font>
      <b/>
      <sz val="12"/>
      <color rgb="FF000000"/>
      <name val="Nunito"/>
    </font>
    <font>
      <sz val="11"/>
      <color rgb="FF999999"/>
      <name val="Nunito"/>
    </font>
    <font>
      <sz val="12"/>
      <color rgb="FF000000"/>
      <name val="Nunito"/>
    </font>
    <font>
      <b/>
      <sz val="13"/>
      <color rgb="FF000000"/>
      <name val="Nunito"/>
    </font>
    <font>
      <sz val="11"/>
      <color rgb="FFB7B7B7"/>
      <name val="Nunito"/>
    </font>
  </fonts>
  <fills count="10">
    <fill>
      <patternFill patternType="none"/>
    </fill>
    <fill>
      <patternFill patternType="gray125"/>
    </fill>
    <fill>
      <patternFill patternType="solid">
        <fgColor rgb="FF0072CE"/>
        <bgColor rgb="FF0072CE"/>
      </patternFill>
    </fill>
    <fill>
      <patternFill patternType="solid">
        <fgColor rgb="FF0064B5"/>
        <bgColor rgb="FF0064B5"/>
      </patternFill>
    </fill>
    <fill>
      <patternFill patternType="solid">
        <fgColor theme="1"/>
        <bgColor theme="1"/>
      </patternFill>
    </fill>
    <fill>
      <patternFill patternType="solid">
        <fgColor rgb="FF13274B"/>
        <bgColor rgb="FF13274B"/>
      </patternFill>
    </fill>
    <fill>
      <patternFill patternType="solid">
        <fgColor rgb="FFFFFFFF"/>
        <bgColor rgb="FFFFFFFF"/>
      </patternFill>
    </fill>
    <fill>
      <patternFill patternType="solid">
        <fgColor rgb="FFCADAF9"/>
        <bgColor rgb="FFCADAF9"/>
      </patternFill>
    </fill>
    <fill>
      <patternFill patternType="solid">
        <fgColor rgb="FFDFE8F9"/>
        <bgColor rgb="FFDFE8F9"/>
      </patternFill>
    </fill>
    <fill>
      <patternFill patternType="solid">
        <fgColor rgb="FF5AA93B"/>
        <bgColor rgb="FF5AA93B"/>
      </patternFill>
    </fill>
  </fills>
  <borders count="17">
    <border>
      <left/>
      <right/>
      <top/>
      <bottom/>
      <diagonal/>
    </border>
    <border>
      <left style="thin">
        <color rgb="FF0072CE"/>
      </left>
      <right style="thin">
        <color rgb="FF0072CE"/>
      </right>
      <top style="thin">
        <color rgb="FF0072CE"/>
      </top>
      <bottom style="thin">
        <color rgb="FF0072CE"/>
      </bottom>
      <diagonal/>
    </border>
    <border>
      <left style="thin">
        <color rgb="FF0072CE"/>
      </left>
      <right/>
      <top style="thin">
        <color rgb="FF0072CE"/>
      </top>
      <bottom style="thin">
        <color rgb="FF0072CE"/>
      </bottom>
      <diagonal/>
    </border>
    <border>
      <left/>
      <right style="thin">
        <color rgb="FF0072CE"/>
      </right>
      <top style="thin">
        <color rgb="FF0072CE"/>
      </top>
      <bottom style="thin">
        <color rgb="FF0072CE"/>
      </bottom>
      <diagonal/>
    </border>
    <border>
      <left style="thin">
        <color rgb="FF0072CE"/>
      </left>
      <right style="thin">
        <color rgb="FF0072CE"/>
      </right>
      <top style="thin">
        <color rgb="FF0072CE"/>
      </top>
      <bottom/>
      <diagonal/>
    </border>
    <border>
      <left style="thin">
        <color rgb="FF93B1DD"/>
      </left>
      <right/>
      <top style="thin">
        <color rgb="FF93B1DD"/>
      </top>
      <bottom style="thin">
        <color rgb="FF93B1DD"/>
      </bottom>
      <diagonal/>
    </border>
    <border>
      <left/>
      <right/>
      <top style="thin">
        <color rgb="FF93B1DD"/>
      </top>
      <bottom style="thin">
        <color rgb="FF93B1DD"/>
      </bottom>
      <diagonal/>
    </border>
    <border>
      <left/>
      <right style="thin">
        <color rgb="FF93B1DD"/>
      </right>
      <top style="thin">
        <color rgb="FF93B1DD"/>
      </top>
      <bottom style="thin">
        <color rgb="FF93B1DD"/>
      </bottom>
      <diagonal/>
    </border>
    <border>
      <left style="thin">
        <color rgb="FF0072CE"/>
      </left>
      <right style="thin">
        <color rgb="FF0072CE"/>
      </right>
      <top/>
      <bottom style="thin">
        <color rgb="FF0072CE"/>
      </bottom>
      <diagonal/>
    </border>
    <border>
      <left/>
      <right style="thin">
        <color rgb="FF0072CE"/>
      </right>
      <top style="thin">
        <color rgb="FF0072CE"/>
      </top>
      <bottom/>
      <diagonal/>
    </border>
    <border>
      <left/>
      <right style="thin">
        <color rgb="FF0072CE"/>
      </right>
      <top/>
      <bottom/>
      <diagonal/>
    </border>
    <border>
      <left style="thin">
        <color rgb="FF0072CE"/>
      </left>
      <right/>
      <top style="thin">
        <color rgb="FF0072CE"/>
      </top>
      <bottom/>
      <diagonal/>
    </border>
    <border>
      <left/>
      <right/>
      <top style="thin">
        <color rgb="FF0072CE"/>
      </top>
      <bottom/>
      <diagonal/>
    </border>
    <border>
      <left style="thin">
        <color rgb="FF0072CE"/>
      </left>
      <right/>
      <top/>
      <bottom/>
      <diagonal/>
    </border>
    <border>
      <left style="thin">
        <color rgb="FF0072CE"/>
      </left>
      <right/>
      <top/>
      <bottom style="thin">
        <color rgb="FF0072CE"/>
      </bottom>
      <diagonal/>
    </border>
    <border>
      <left/>
      <right/>
      <top/>
      <bottom style="thin">
        <color rgb="FF0072CE"/>
      </bottom>
      <diagonal/>
    </border>
    <border>
      <left/>
      <right style="thin">
        <color rgb="FF0072CE"/>
      </right>
      <top/>
      <bottom style="thin">
        <color rgb="FF0072CE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4" fontId="2" fillId="4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164" fontId="1" fillId="7" borderId="0" xfId="0" applyNumberFormat="1" applyFont="1" applyFill="1" applyAlignment="1">
      <alignment horizontal="center" vertical="center" wrapText="1"/>
    </xf>
    <xf numFmtId="164" fontId="1" fillId="7" borderId="10" xfId="0" applyNumberFormat="1" applyFont="1" applyFill="1" applyBorder="1" applyAlignment="1">
      <alignment horizontal="center" vertical="center" wrapText="1"/>
    </xf>
    <xf numFmtId="3" fontId="1" fillId="8" borderId="0" xfId="0" applyNumberFormat="1" applyFont="1" applyFill="1" applyAlignment="1">
      <alignment horizontal="center" vertical="center" wrapText="1"/>
    </xf>
    <xf numFmtId="3" fontId="1" fillId="8" borderId="10" xfId="0" applyNumberFormat="1" applyFont="1" applyFill="1" applyBorder="1" applyAlignment="1">
      <alignment horizontal="center" vertical="center" wrapText="1"/>
    </xf>
    <xf numFmtId="9" fontId="1" fillId="8" borderId="0" xfId="0" applyNumberFormat="1" applyFont="1" applyFill="1" applyAlignment="1">
      <alignment horizontal="center" vertical="center" wrapText="1"/>
    </xf>
    <xf numFmtId="9" fontId="1" fillId="8" borderId="10" xfId="0" applyNumberFormat="1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left" vertical="center" wrapText="1"/>
    </xf>
    <xf numFmtId="164" fontId="10" fillId="9" borderId="0" xfId="0" applyNumberFormat="1" applyFont="1" applyFill="1" applyAlignment="1">
      <alignment horizontal="center" vertical="center" wrapText="1"/>
    </xf>
    <xf numFmtId="164" fontId="10" fillId="9" borderId="16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2" fillId="2" borderId="1" xfId="0" applyFont="1" applyFill="1" applyBorder="1" applyAlignment="1">
      <alignment vertical="top" wrapText="1"/>
    </xf>
    <xf numFmtId="0" fontId="13" fillId="2" borderId="0" xfId="0" applyFont="1" applyFill="1" applyAlignment="1">
      <alignment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8" fillId="2" borderId="11" xfId="0" applyFont="1" applyFill="1" applyBorder="1" applyAlignment="1">
      <alignment wrapText="1"/>
    </xf>
    <xf numFmtId="0" fontId="5" fillId="0" borderId="12" xfId="0" applyFont="1" applyBorder="1"/>
    <xf numFmtId="0" fontId="5" fillId="0" borderId="9" xfId="0" applyFont="1" applyBorder="1"/>
    <xf numFmtId="0" fontId="5" fillId="0" borderId="13" xfId="0" applyFont="1" applyBorder="1"/>
    <xf numFmtId="0" fontId="0" fillId="0" borderId="0" xfId="0"/>
    <xf numFmtId="0" fontId="5" fillId="0" borderId="10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305050" cy="1247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3274B"/>
      </a:dk1>
      <a:lt1>
        <a:srgbClr val="ECF2F9"/>
      </a:lt1>
      <a:dk2>
        <a:srgbClr val="13274B"/>
      </a:dk2>
      <a:lt2>
        <a:srgbClr val="ECF2F9"/>
      </a:lt2>
      <a:accent1>
        <a:srgbClr val="9D76B3"/>
      </a:accent1>
      <a:accent2>
        <a:srgbClr val="6CB6C2"/>
      </a:accent2>
      <a:accent3>
        <a:srgbClr val="DE8D4D"/>
      </a:accent3>
      <a:accent4>
        <a:srgbClr val="F0CB6C"/>
      </a:accent4>
      <a:accent5>
        <a:srgbClr val="EF7977"/>
      </a:accent5>
      <a:accent6>
        <a:srgbClr val="93B1DD"/>
      </a:accent6>
      <a:hlink>
        <a:srgbClr val="182749"/>
      </a:hlink>
      <a:folHlink>
        <a:srgbClr val="182749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larityssi.com/request-a-dem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</sheetPr>
  <dimension ref="A1:Z980"/>
  <sheetViews>
    <sheetView tabSelected="1" workbookViewId="0">
      <selection activeCell="H4" sqref="H4:J4"/>
    </sheetView>
  </sheetViews>
  <sheetFormatPr baseColWidth="10" defaultColWidth="11.1640625" defaultRowHeight="15" customHeight="1" x14ac:dyDescent="0.2"/>
  <cols>
    <col min="1" max="1" width="2.1640625" customWidth="1"/>
    <col min="2" max="2" width="71.1640625" customWidth="1"/>
    <col min="3" max="3" width="0.5" customWidth="1"/>
    <col min="4" max="4" width="17.5" customWidth="1"/>
    <col min="5" max="5" width="0.5" customWidth="1"/>
    <col min="6" max="6" width="17.5" customWidth="1"/>
    <col min="7" max="7" width="0.5" customWidth="1"/>
    <col min="8" max="8" width="19.1640625" customWidth="1"/>
    <col min="9" max="9" width="0.5" customWidth="1"/>
    <col min="10" max="10" width="18.1640625" customWidth="1"/>
    <col min="11" max="11" width="0.6640625" customWidth="1"/>
    <col min="12" max="12" width="17.6640625" customWidth="1"/>
    <col min="13" max="13" width="0.5" customWidth="1"/>
    <col min="14" max="14" width="17.6640625" customWidth="1"/>
    <col min="15" max="26" width="10.5" customWidth="1"/>
  </cols>
  <sheetData>
    <row r="1" spans="1:26" ht="15.75" customHeight="1" x14ac:dyDescent="0.2">
      <c r="A1" s="1"/>
      <c r="B1" s="1"/>
      <c r="C1" s="1"/>
      <c r="D1" s="1"/>
      <c r="E1" s="1"/>
      <c r="F1" s="1"/>
      <c r="G1" s="2"/>
      <c r="H1" s="1"/>
      <c r="I1" s="1"/>
      <c r="J1" s="1"/>
      <c r="K1" s="3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98.25" customHeight="1" x14ac:dyDescent="0.2">
      <c r="A2" s="1"/>
      <c r="B2" s="4"/>
      <c r="C2" s="1"/>
      <c r="D2" s="1"/>
      <c r="E2" s="1"/>
      <c r="F2" s="1"/>
      <c r="G2" s="2"/>
      <c r="H2" s="1"/>
      <c r="I2" s="1"/>
      <c r="J2" s="1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">
      <c r="A3" s="1"/>
      <c r="B3" s="4"/>
      <c r="C3" s="1"/>
      <c r="D3" s="5"/>
      <c r="E3" s="1"/>
      <c r="F3" s="5"/>
      <c r="G3" s="2"/>
      <c r="H3" s="6"/>
      <c r="I3" s="6"/>
      <c r="J3" s="6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7.5" customHeight="1" x14ac:dyDescent="0.25">
      <c r="A4" s="1"/>
      <c r="B4" s="7" t="s">
        <v>13</v>
      </c>
      <c r="C4" s="1"/>
      <c r="D4" s="1"/>
      <c r="E4" s="1"/>
      <c r="F4" s="1"/>
      <c r="G4" s="2"/>
      <c r="H4" s="30" t="s">
        <v>14</v>
      </c>
      <c r="I4" s="31"/>
      <c r="J4" s="32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1"/>
      <c r="B5" s="8"/>
      <c r="C5" s="1"/>
      <c r="D5" s="1"/>
      <c r="E5" s="1"/>
      <c r="F5" s="1"/>
      <c r="G5" s="1"/>
      <c r="H5" s="9"/>
      <c r="I5" s="9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73.5" customHeight="1" x14ac:dyDescent="0.2">
      <c r="A7" s="10"/>
      <c r="B7" s="11" t="s">
        <v>0</v>
      </c>
      <c r="C7" s="12"/>
      <c r="D7" s="13" t="s">
        <v>1</v>
      </c>
      <c r="E7" s="12"/>
      <c r="F7" s="13" t="s">
        <v>2</v>
      </c>
      <c r="G7" s="14"/>
      <c r="H7" s="13" t="s">
        <v>3</v>
      </c>
      <c r="I7" s="14"/>
      <c r="J7" s="13" t="s">
        <v>4</v>
      </c>
      <c r="K7" s="3"/>
      <c r="L7" s="15" t="s">
        <v>5</v>
      </c>
      <c r="M7" s="10"/>
      <c r="N7" s="15" t="s">
        <v>6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42.75" customHeight="1" x14ac:dyDescent="0.2">
      <c r="A8" s="1"/>
      <c r="B8" s="16" t="s">
        <v>7</v>
      </c>
      <c r="C8" s="17"/>
      <c r="D8" s="18" t="str">
        <f>IF(D7="Portal Registrations*","$9",IF(D7="App Download*","$10",IF(D7="HCAHPS Surveys*","$50","Nothing_Found")))</f>
        <v>$9</v>
      </c>
      <c r="E8" s="17"/>
      <c r="F8" s="18" t="str">
        <f>IF(F7="Mail-Order Pharmacy*","$300",IF(F7="Treatment Cost Calculators*","$250",IF(F7="Plan Selection Support Tools*","$100",IF(F7="Customer Service Centers &amp; AI Tools*","$300",IF(F7="Find a Doc App*","$3500","Nothing_Found")))))</f>
        <v>$300</v>
      </c>
      <c r="G8" s="17"/>
      <c r="H8" s="18" t="str">
        <f>IF(H7="Home-care utilization benefits*","$250",IF(H7="Telehealth Tools*","$500",IF(H7="PCP Selection Tool*","$250","Nothing_Found")))</f>
        <v>$250</v>
      </c>
      <c r="I8" s="17"/>
      <c r="J8" s="18" t="str">
        <f>IF(J7="Diabetes Program*","$450",IF(J7="Obesity/Weight Management*","$1000",IF(J7="Behavioral Health Solutions*","$500", IF(J7="Musculoskeletal Programs*","$250","Nothing_Found"))))</f>
        <v>$450</v>
      </c>
      <c r="K8" s="3"/>
      <c r="L8" s="18" t="str">
        <f>IF(L7="New Plan Information, Provider Access &amp; Partners*","$100","Nothing_Found")</f>
        <v>$100</v>
      </c>
      <c r="M8" s="10"/>
      <c r="N8" s="19">
        <v>0</v>
      </c>
      <c r="O8" s="33"/>
      <c r="P8" s="34"/>
      <c r="Q8" s="35"/>
      <c r="R8" s="1"/>
      <c r="S8" s="1"/>
      <c r="T8" s="1"/>
      <c r="U8" s="1"/>
      <c r="V8" s="1"/>
      <c r="W8" s="1"/>
      <c r="X8" s="1"/>
      <c r="Y8" s="1"/>
      <c r="Z8" s="1"/>
    </row>
    <row r="9" spans="1:26" ht="42" customHeight="1" x14ac:dyDescent="0.2">
      <c r="A9" s="1"/>
      <c r="B9" s="16" t="s">
        <v>8</v>
      </c>
      <c r="C9" s="17"/>
      <c r="D9" s="20">
        <v>100000</v>
      </c>
      <c r="E9" s="17"/>
      <c r="F9" s="20">
        <v>250000</v>
      </c>
      <c r="G9" s="17"/>
      <c r="H9" s="20">
        <v>250000</v>
      </c>
      <c r="I9" s="17"/>
      <c r="J9" s="20">
        <v>250000</v>
      </c>
      <c r="K9" s="3"/>
      <c r="L9" s="20">
        <v>250000</v>
      </c>
      <c r="M9" s="10"/>
      <c r="N9" s="21">
        <v>0</v>
      </c>
      <c r="O9" s="36"/>
      <c r="P9" s="37"/>
      <c r="Q9" s="38"/>
      <c r="R9" s="1"/>
      <c r="S9" s="1"/>
      <c r="T9" s="1"/>
      <c r="U9" s="1"/>
      <c r="V9" s="1"/>
      <c r="W9" s="1"/>
      <c r="X9" s="1"/>
      <c r="Y9" s="1"/>
      <c r="Z9" s="1"/>
    </row>
    <row r="10" spans="1:26" ht="45.75" customHeight="1" x14ac:dyDescent="0.2">
      <c r="A10" s="1"/>
      <c r="B10" s="16" t="s">
        <v>9</v>
      </c>
      <c r="C10" s="17"/>
      <c r="D10" s="20">
        <v>60000</v>
      </c>
      <c r="E10" s="17"/>
      <c r="F10" s="20">
        <v>50000</v>
      </c>
      <c r="G10" s="17"/>
      <c r="H10" s="20">
        <v>50000</v>
      </c>
      <c r="I10" s="17"/>
      <c r="J10" s="20">
        <v>50000</v>
      </c>
      <c r="K10" s="3"/>
      <c r="L10" s="20">
        <v>50000</v>
      </c>
      <c r="M10" s="10"/>
      <c r="N10" s="21">
        <v>0</v>
      </c>
      <c r="O10" s="39"/>
      <c r="P10" s="40"/>
      <c r="Q10" s="41"/>
      <c r="R10" s="1"/>
      <c r="S10" s="1"/>
      <c r="T10" s="1"/>
      <c r="U10" s="1"/>
      <c r="V10" s="1"/>
      <c r="W10" s="1"/>
      <c r="X10" s="1"/>
      <c r="Y10" s="1"/>
      <c r="Z10" s="1"/>
    </row>
    <row r="11" spans="1:26" ht="48" customHeight="1" x14ac:dyDescent="0.2">
      <c r="A11" s="1"/>
      <c r="B11" s="16" t="s">
        <v>10</v>
      </c>
      <c r="C11" s="17"/>
      <c r="D11" s="22">
        <v>0.1</v>
      </c>
      <c r="E11" s="17"/>
      <c r="F11" s="22">
        <v>0.1</v>
      </c>
      <c r="G11" s="17"/>
      <c r="H11" s="22">
        <v>0.1</v>
      </c>
      <c r="I11" s="17"/>
      <c r="J11" s="22">
        <v>0.1</v>
      </c>
      <c r="K11" s="3"/>
      <c r="L11" s="22">
        <v>0.1</v>
      </c>
      <c r="M11" s="10"/>
      <c r="N11" s="23">
        <v>0</v>
      </c>
      <c r="O11" s="10"/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4.75" customHeight="1" x14ac:dyDescent="0.2">
      <c r="A12" s="1"/>
      <c r="B12" s="24" t="s">
        <v>11</v>
      </c>
      <c r="C12" s="17"/>
      <c r="D12" s="25">
        <f>D10*D11*D8</f>
        <v>54000</v>
      </c>
      <c r="E12" s="17"/>
      <c r="F12" s="25">
        <f>F10*F11*F8</f>
        <v>1500000</v>
      </c>
      <c r="G12" s="17"/>
      <c r="H12" s="25">
        <f>H10*H11*H8</f>
        <v>1250000</v>
      </c>
      <c r="I12" s="17"/>
      <c r="J12" s="25">
        <f>J10*J11*J8</f>
        <v>2250000</v>
      </c>
      <c r="K12" s="3"/>
      <c r="L12" s="25">
        <f>L10*L11*L8</f>
        <v>500000</v>
      </c>
      <c r="M12" s="10"/>
      <c r="N12" s="26">
        <f>N10*N11*N8</f>
        <v>0</v>
      </c>
      <c r="O12" s="10"/>
      <c r="P12" s="10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1"/>
      <c r="B13" s="27"/>
      <c r="C13" s="1"/>
      <c r="D13" s="27"/>
      <c r="E13" s="1"/>
      <c r="F13" s="1"/>
      <c r="G13" s="1"/>
      <c r="H13" s="1"/>
      <c r="I13" s="1"/>
      <c r="J13" s="1"/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"/>
      <c r="B14" s="28" t="s">
        <v>12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1"/>
      <c r="B15" s="29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"/>
      <c r="B18" s="2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</sheetData>
  <mergeCells count="2">
    <mergeCell ref="H4:J4"/>
    <mergeCell ref="O8:Q10"/>
  </mergeCells>
  <dataValidations count="4">
    <dataValidation type="list" allowBlank="1" sqref="D7" xr:uid="{00000000-0002-0000-0000-000000000000}">
      <formula1>"Portal Registrations*,App Download*,HCAHPS Surveys*"</formula1>
    </dataValidation>
    <dataValidation type="list" allowBlank="1" sqref="J7" xr:uid="{00000000-0002-0000-0000-000001000000}">
      <formula1>"Diabetes Program*,Obesity/Weight Management*,Behavioral Health Solutions*,Musculoskeletal Programs*"</formula1>
    </dataValidation>
    <dataValidation type="list" allowBlank="1" sqref="H7" xr:uid="{00000000-0002-0000-0000-000002000000}">
      <formula1>"Home-care utilization benefits*,Telehealth Tools*,PCP Selection Tool*"</formula1>
    </dataValidation>
    <dataValidation type="list" allowBlank="1" sqref="F7" xr:uid="{00000000-0002-0000-0000-000003000000}">
      <formula1>"Mail-Order Pharmacy*,Treatment Cost Calculators*,Plan Selection Support Tools*,Customer Service Centers &amp; AI Tools*,Find a Doc App*"</formula1>
    </dataValidation>
  </dataValidations>
  <hyperlinks>
    <hyperlink ref="H4" r:id="rId1" display="Want to learn more about Clarity's Accelerate Member Engagement?_x000a_Request A Demo ›" xr:uid="{00000000-0004-0000-0000-000000000000}"/>
  </hyperlinks>
  <printOptions horizontalCentered="1"/>
  <pageMargins left="0" right="0" top="0" bottom="0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Clarity ROI Tool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Wiemeri, Lexi</cp:lastModifiedBy>
  <dcterms:modified xsi:type="dcterms:W3CDTF">2025-03-10T18:45:02Z</dcterms:modified>
</cp:coreProperties>
</file>